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omju04218\Downloads\"/>
    </mc:Choice>
  </mc:AlternateContent>
  <xr:revisionPtr revIDLastSave="0" documentId="13_ncr:1_{52B19BFB-36FD-411A-9C8C-7BFB93BFCFC6}" xr6:coauthVersionLast="47" xr6:coauthVersionMax="47" xr10:uidLastSave="{00000000-0000-0000-0000-000000000000}"/>
  <bookViews>
    <workbookView xWindow="-108" yWindow="-108" windowWidth="23256" windowHeight="12456" xr2:uid="{6DBAC3B7-80B4-410B-A98B-541D8F85AB8E}"/>
  </bookViews>
  <sheets>
    <sheet name="04.11-20.12.202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11" i="4"/>
  <c r="F11" i="4"/>
  <c r="D8" i="4"/>
  <c r="D13" i="4"/>
  <c r="H13" i="4" s="1"/>
  <c r="D12" i="4"/>
  <c r="H12" i="4" s="1"/>
  <c r="D11" i="4"/>
  <c r="D10" i="4"/>
  <c r="H10" i="4" s="1"/>
  <c r="D9" i="4"/>
  <c r="H9" i="4" s="1"/>
  <c r="H8" i="4"/>
  <c r="H7" i="4"/>
  <c r="H11" i="4" l="1"/>
</calcChain>
</file>

<file path=xl/sharedStrings.xml><?xml version="1.0" encoding="utf-8"?>
<sst xmlns="http://schemas.openxmlformats.org/spreadsheetml/2006/main" count="34" uniqueCount="28">
  <si>
    <t xml:space="preserve">Raamlepingu 2-2.2/2445-1 </t>
  </si>
  <si>
    <t>Tellimus nr 4</t>
  </si>
  <si>
    <t>Ajaperiood  04.11.2024-20.12.2024</t>
  </si>
  <si>
    <t>Tegevus</t>
  </si>
  <si>
    <t xml:space="preserve">Tööde liik </t>
  </si>
  <si>
    <t>Kogu töö maht (tundides)</t>
  </si>
  <si>
    <t>Maht (tundides)</t>
  </si>
  <si>
    <t>Ettevalmistus (tundides) - lisab Sunergos</t>
  </si>
  <si>
    <t xml:space="preserve">Teostamise aeg </t>
  </si>
  <si>
    <t>Pakkumine (lisab Sunergos)
Maksumus kokku (käibemaksuta)</t>
  </si>
  <si>
    <t>Täpsustused</t>
  </si>
  <si>
    <t>Juhtrühma kohtumised ja ettevalmistus (1-2 korda kuus)</t>
  </si>
  <si>
    <t>konsultatsioon</t>
  </si>
  <si>
    <t>Juhtrühm</t>
  </si>
  <si>
    <t>Juhtide labor ja juhtide koolitus</t>
  </si>
  <si>
    <t>töötuba</t>
  </si>
  <si>
    <t>juhtide labor novembris</t>
  </si>
  <si>
    <t>Juhtide konsultatsioonid</t>
  </si>
  <si>
    <t>ELVO horisontaalpoliitika</t>
  </si>
  <si>
    <t>Tuumiktiimi töös osalemine, eelkõige tuumiktiimi sisuline konsulteerimine</t>
  </si>
  <si>
    <t>vastavalt vajadusele</t>
  </si>
  <si>
    <t>2025 eesmärgid ja projektiplaan</t>
  </si>
  <si>
    <t xml:space="preserve">Poliitikavaldkonna kick-off ja tegevusplaani koostamise konsulteerimine </t>
  </si>
  <si>
    <t>13.11 Puuetega inimeste õiguste pol vadkond
14.11 Digiteenuste pol valdkond
15.11 Hoolendeteenuste pol valdkond
28.11 Sotsiaaltöö korralduse pol valdkond</t>
  </si>
  <si>
    <t xml:space="preserve">Bron kick-offiks: 18,26,27 november ja 5, 10, 12,16 detsember. Eeldame, et kokku tuleb nov/dets max 9 kick-offi.
 </t>
  </si>
  <si>
    <t>Poliitikavaldkondade käivitumine ja tuumiktiimide komplekteerimise konsultatsioon</t>
  </si>
  <si>
    <t>Teenuspõhise juhtimise raamistik: rollide maatriks; tugiteenuste ülevaatus peale juhtide laborit</t>
  </si>
  <si>
    <t>Raamistiku viimased arutelud, asutusteülene rollide maatriks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</si>
</sst>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</numFmts>
  <fonts count="9" x14ac:knownFonts="1">
    <font>
      <sz val="11"/>
      <color theme="1"/>
      <name val="Aptos Narrow"/>
      <family val="2"/>
      <charset val="186"/>
      <scheme val="minor"/>
    </font>
    <font>
      <b/>
      <sz val="12"/>
      <color theme="1"/>
      <name val="Aptos Narrow"/>
      <family val="2"/>
      <charset val="186"/>
      <scheme val="minor"/>
    </font>
    <font>
      <b/>
      <sz val="12"/>
      <color theme="1"/>
      <name val="Calibri"/>
      <family val="2"/>
      <charset val="186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sz val="11"/>
      <color rgb="FF000000"/>
      <name val="Aptos Narrow"/>
      <scheme val="minor"/>
    </font>
    <font>
      <sz val="11"/>
      <color rgb="FF000000"/>
      <name val="Aptos Narrow"/>
    </font>
    <font>
      <i/>
      <sz val="10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4" fontId="0" fillId="0" borderId="0" xfId="1" applyFont="1" applyAlignment="1">
      <alignment vertical="center" wrapText="1"/>
    </xf>
    <xf numFmtId="44" fontId="0" fillId="0" borderId="0" xfId="0" applyNumberFormat="1"/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4" fontId="0" fillId="0" borderId="0" xfId="1" applyFont="1" applyAlignment="1">
      <alignment horizontal="left" vertical="center" wrapText="1"/>
    </xf>
    <xf numFmtId="44" fontId="0" fillId="0" borderId="0" xfId="0" applyNumberFormat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164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7" fillId="0" borderId="2" xfId="0" applyFont="1" applyBorder="1" applyAlignment="1">
      <alignment wrapText="1"/>
    </xf>
    <xf numFmtId="164" fontId="0" fillId="0" borderId="4" xfId="0" applyNumberForma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allaad" xfId="0" builtinId="0"/>
    <cellStyle name="Valu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57BA-F2B7-423F-A6DC-4914C54E9C5F}">
  <dimension ref="A1:J19"/>
  <sheetViews>
    <sheetView tabSelected="1" topLeftCell="A8" workbookViewId="0">
      <selection activeCell="B19" sqref="B19"/>
    </sheetView>
  </sheetViews>
  <sheetFormatPr defaultRowHeight="14.4" x14ac:dyDescent="0.3"/>
  <cols>
    <col min="2" max="2" width="39.44140625" customWidth="1"/>
    <col min="3" max="3" width="13.33203125" customWidth="1"/>
    <col min="4" max="4" width="10.88671875" customWidth="1"/>
    <col min="5" max="5" width="7.6640625" customWidth="1"/>
    <col min="6" max="6" width="12.6640625" customWidth="1"/>
    <col min="7" max="7" width="27.44140625" customWidth="1"/>
    <col min="8" max="8" width="22.33203125" customWidth="1"/>
    <col min="9" max="9" width="33.6640625" customWidth="1"/>
  </cols>
  <sheetData>
    <row r="1" spans="1:10" x14ac:dyDescent="0.3">
      <c r="A1" s="5"/>
      <c r="B1" s="1"/>
      <c r="C1" s="1"/>
      <c r="D1" s="6"/>
      <c r="E1" s="5"/>
      <c r="F1" s="5"/>
      <c r="G1" s="5"/>
      <c r="H1" s="11"/>
      <c r="I1" s="17"/>
    </row>
    <row r="2" spans="1:10" x14ac:dyDescent="0.3">
      <c r="A2" s="30" t="s">
        <v>0</v>
      </c>
      <c r="B2" s="30"/>
      <c r="C2" s="2"/>
      <c r="D2" s="5"/>
      <c r="E2" s="5"/>
      <c r="F2" s="5"/>
      <c r="G2" s="5"/>
      <c r="H2" s="11"/>
      <c r="I2" s="17"/>
    </row>
    <row r="3" spans="1:10" x14ac:dyDescent="0.3">
      <c r="A3" s="30" t="s">
        <v>1</v>
      </c>
      <c r="B3" s="30"/>
      <c r="C3" s="2"/>
      <c r="D3" s="5"/>
      <c r="E3" s="5"/>
      <c r="F3" s="5"/>
      <c r="G3" s="5"/>
      <c r="H3" s="11"/>
      <c r="I3" s="17"/>
    </row>
    <row r="4" spans="1:10" x14ac:dyDescent="0.3">
      <c r="A4" s="30" t="s">
        <v>2</v>
      </c>
      <c r="B4" s="30"/>
      <c r="C4" s="2"/>
      <c r="D4" s="5"/>
      <c r="E4" s="5"/>
      <c r="F4" s="5"/>
      <c r="G4" s="5"/>
      <c r="H4" s="11"/>
      <c r="I4" s="17"/>
    </row>
    <row r="5" spans="1:10" x14ac:dyDescent="0.3">
      <c r="A5" s="5"/>
      <c r="B5" s="2"/>
      <c r="C5" s="2"/>
      <c r="D5" s="5"/>
      <c r="E5" s="5"/>
      <c r="F5" s="5"/>
      <c r="G5" s="5"/>
      <c r="H5" s="11"/>
      <c r="I5" s="17"/>
    </row>
    <row r="6" spans="1:10" ht="63.75" customHeight="1" x14ac:dyDescent="0.3">
      <c r="A6" s="12"/>
      <c r="B6" s="8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8" t="s">
        <v>9</v>
      </c>
      <c r="I6" s="18" t="s">
        <v>10</v>
      </c>
      <c r="J6" s="1"/>
    </row>
    <row r="7" spans="1:10" ht="28.8" x14ac:dyDescent="0.3">
      <c r="A7" s="4">
        <v>1</v>
      </c>
      <c r="B7" s="3" t="s">
        <v>11</v>
      </c>
      <c r="C7" s="3" t="s">
        <v>12</v>
      </c>
      <c r="D7" s="4">
        <f>SUM(E7:F7)</f>
        <v>0</v>
      </c>
      <c r="E7" s="4">
        <v>0</v>
      </c>
      <c r="F7" s="4">
        <v>0</v>
      </c>
      <c r="G7" s="7"/>
      <c r="H7" s="13">
        <f>154*D7</f>
        <v>0</v>
      </c>
      <c r="I7" s="16" t="s">
        <v>13</v>
      </c>
      <c r="J7" s="1"/>
    </row>
    <row r="8" spans="1:10" x14ac:dyDescent="0.3">
      <c r="A8" s="4">
        <v>2</v>
      </c>
      <c r="B8" s="3" t="s">
        <v>14</v>
      </c>
      <c r="C8" s="3" t="s">
        <v>15</v>
      </c>
      <c r="D8" s="4">
        <f t="shared" ref="D8:D13" si="0">E8+F8</f>
        <v>8</v>
      </c>
      <c r="E8" s="4">
        <v>6</v>
      </c>
      <c r="F8" s="4">
        <v>2</v>
      </c>
      <c r="G8" s="7">
        <v>45604</v>
      </c>
      <c r="H8" s="13">
        <f t="shared" ref="H8:H13" si="1">154*D8</f>
        <v>1232</v>
      </c>
      <c r="I8" s="19" t="s">
        <v>16</v>
      </c>
      <c r="J8" s="1"/>
    </row>
    <row r="9" spans="1:10" x14ac:dyDescent="0.3">
      <c r="A9" s="4">
        <v>3</v>
      </c>
      <c r="B9" s="25" t="s">
        <v>17</v>
      </c>
      <c r="C9" s="3" t="s">
        <v>12</v>
      </c>
      <c r="D9" s="4">
        <f t="shared" si="0"/>
        <v>2</v>
      </c>
      <c r="E9" s="4">
        <v>2</v>
      </c>
      <c r="F9" s="4"/>
      <c r="G9" s="7">
        <v>45621</v>
      </c>
      <c r="H9" s="13">
        <f t="shared" si="1"/>
        <v>308</v>
      </c>
      <c r="I9" s="16" t="s">
        <v>18</v>
      </c>
      <c r="J9" s="1"/>
    </row>
    <row r="10" spans="1:10" ht="28.8" x14ac:dyDescent="0.3">
      <c r="A10" s="4">
        <v>4</v>
      </c>
      <c r="B10" s="3" t="s">
        <v>19</v>
      </c>
      <c r="C10" s="3" t="s">
        <v>12</v>
      </c>
      <c r="D10" s="4">
        <f t="shared" si="0"/>
        <v>2</v>
      </c>
      <c r="E10" s="4">
        <v>2</v>
      </c>
      <c r="F10" s="4"/>
      <c r="G10" s="4" t="s">
        <v>20</v>
      </c>
      <c r="H10" s="13">
        <f t="shared" si="1"/>
        <v>308</v>
      </c>
      <c r="I10" s="22" t="s">
        <v>21</v>
      </c>
      <c r="J10" s="1"/>
    </row>
    <row r="11" spans="1:10" ht="96.6" x14ac:dyDescent="0.3">
      <c r="A11" s="4">
        <v>5</v>
      </c>
      <c r="B11" s="10" t="s">
        <v>22</v>
      </c>
      <c r="C11" s="3" t="s">
        <v>15</v>
      </c>
      <c r="D11" s="4">
        <f t="shared" si="0"/>
        <v>45</v>
      </c>
      <c r="E11" s="4">
        <f>4.5*(5+4)</f>
        <v>40.5</v>
      </c>
      <c r="F11" s="4">
        <f>(5+4)*0.5</f>
        <v>4.5</v>
      </c>
      <c r="G11" s="29" t="s">
        <v>23</v>
      </c>
      <c r="H11" s="13">
        <f t="shared" si="1"/>
        <v>6930</v>
      </c>
      <c r="I11" s="16" t="s">
        <v>24</v>
      </c>
      <c r="J11" s="1"/>
    </row>
    <row r="12" spans="1:10" ht="28.8" x14ac:dyDescent="0.3">
      <c r="A12" s="4">
        <v>6</v>
      </c>
      <c r="B12" s="3" t="s">
        <v>25</v>
      </c>
      <c r="C12" s="3" t="s">
        <v>12</v>
      </c>
      <c r="D12" s="4">
        <f t="shared" si="0"/>
        <v>2</v>
      </c>
      <c r="E12" s="4">
        <v>2</v>
      </c>
      <c r="F12" s="4"/>
      <c r="G12" s="4" t="s">
        <v>20</v>
      </c>
      <c r="H12" s="13">
        <f t="shared" si="1"/>
        <v>308</v>
      </c>
      <c r="I12" s="28"/>
      <c r="J12" s="1"/>
    </row>
    <row r="13" spans="1:10" ht="43.2" x14ac:dyDescent="0.3">
      <c r="A13" s="4">
        <v>7</v>
      </c>
      <c r="B13" s="3" t="s">
        <v>26</v>
      </c>
      <c r="C13" s="3" t="s">
        <v>15</v>
      </c>
      <c r="D13" s="4">
        <f t="shared" si="0"/>
        <v>4</v>
      </c>
      <c r="E13" s="4">
        <v>4</v>
      </c>
      <c r="F13" s="4"/>
      <c r="G13" s="4"/>
      <c r="H13" s="26">
        <f t="shared" si="1"/>
        <v>616</v>
      </c>
      <c r="I13" s="27" t="s">
        <v>27</v>
      </c>
      <c r="J13" s="1"/>
    </row>
    <row r="14" spans="1:10" x14ac:dyDescent="0.3">
      <c r="A14" s="5"/>
      <c r="B14" s="1"/>
      <c r="C14" s="1"/>
      <c r="D14" s="6"/>
      <c r="E14" s="5"/>
      <c r="F14" s="5"/>
      <c r="G14" s="5"/>
      <c r="H14" s="24"/>
      <c r="I14" s="17"/>
    </row>
    <row r="15" spans="1:10" x14ac:dyDescent="0.3">
      <c r="A15" s="5"/>
      <c r="B15" s="23"/>
      <c r="C15" s="1"/>
      <c r="D15" s="6"/>
      <c r="E15" s="5"/>
      <c r="F15" s="5"/>
      <c r="G15" s="5"/>
      <c r="H15" s="14"/>
      <c r="I15" s="20"/>
    </row>
    <row r="16" spans="1:10" x14ac:dyDescent="0.3">
      <c r="A16" s="5"/>
      <c r="B16" s="1"/>
      <c r="C16" s="1"/>
      <c r="D16" s="6"/>
      <c r="E16" s="5"/>
      <c r="F16" s="5"/>
      <c r="G16" s="5"/>
      <c r="H16" s="11"/>
      <c r="I16" s="17"/>
    </row>
    <row r="17" spans="1:9" x14ac:dyDescent="0.3">
      <c r="A17" s="5"/>
      <c r="B17" s="1"/>
      <c r="C17" s="1"/>
      <c r="D17" s="6"/>
      <c r="E17" s="5"/>
      <c r="F17" s="5"/>
      <c r="G17" s="5"/>
      <c r="H17" s="11"/>
      <c r="I17" s="17"/>
    </row>
    <row r="18" spans="1:9" x14ac:dyDescent="0.3">
      <c r="A18" s="5"/>
      <c r="B18" s="1"/>
      <c r="C18" s="1"/>
      <c r="D18" s="6"/>
      <c r="E18" s="5"/>
      <c r="F18" s="5"/>
      <c r="G18" s="5"/>
      <c r="I18" s="17"/>
    </row>
    <row r="19" spans="1:9" x14ac:dyDescent="0.3">
      <c r="A19" s="5"/>
      <c r="B19" s="1"/>
      <c r="C19" s="1"/>
      <c r="D19" s="6"/>
      <c r="E19" s="5"/>
      <c r="F19" s="5"/>
      <c r="G19" s="5"/>
      <c r="H19" s="15"/>
      <c r="I19" s="21"/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EB4921E961504C8BA83CEEA1EC3857" ma:contentTypeVersion="2" ma:contentTypeDescription="Loo uus dokument" ma:contentTypeScope="" ma:versionID="7826be5b41293b166b316196323985b6">
  <xsd:schema xmlns:xsd="http://www.w3.org/2001/XMLSchema" xmlns:xs="http://www.w3.org/2001/XMLSchema" xmlns:p="http://schemas.microsoft.com/office/2006/metadata/properties" xmlns:ns2="441919a8-411c-4c41-bce0-7f7559937184" targetNamespace="http://schemas.microsoft.com/office/2006/metadata/properties" ma:root="true" ma:fieldsID="899cfcd782237591d1c62f49d4e87236" ns2:_="">
    <xsd:import namespace="441919a8-411c-4c41-bce0-7f75599371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19a8-411c-4c41-bce0-7f7559937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B9FB80-F4E3-4C0B-ABD8-9161F36E8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919a8-411c-4c41-bce0-7f7559937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2AD4C-EE20-445D-A6ED-0A64D536D9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E18615-30B8-493C-A008-AF090AC3E0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04.11-20.12.2024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Juta Urbalu</dc:creator>
  <cp:keywords/>
  <dc:description/>
  <cp:lastModifiedBy>Juta Urbalu - SOM</cp:lastModifiedBy>
  <cp:revision/>
  <dcterms:created xsi:type="dcterms:W3CDTF">2024-05-27T11:38:17Z</dcterms:created>
  <dcterms:modified xsi:type="dcterms:W3CDTF">2024-11-01T06:39:08Z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0x010100EEEB4921E961504C8BA83CEEA1EC3857</vt:lpwstr>
  </property>
  <property fmtid="{D5CDD505-2E9C-101B-9397-08002B2CF9AE}" pid="3" name="_dlc_DocIdItemGuid">
    <vt:lpwstr>9ad7f422-3149-4783-a98d-057588f8291e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2024-08-30T12:39:25Z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20b25633-934d-4172-b18a-e78588e0cdf7</vt:lpwstr>
  </property>
  <property fmtid="{D5CDD505-2E9C-101B-9397-08002B2CF9AE}" pid="10" name="MSIP_Label_defa4170-0d19-0005-0004-bc88714345d2_ContentBits">
    <vt:lpwstr>0</vt:lpwstr>
  </property>
</Properties>
</file>